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76" yWindow="108" windowWidth="14808" windowHeight="8016"/>
  </bookViews>
  <sheets>
    <sheet name="Overview" sheetId="1" r:id="rId1"/>
  </sheets>
  <definedNames>
    <definedName name="enable1" localSheetId="0">Overview!$A$1:$B$45</definedName>
  </definedNames>
  <calcPr calcId="152511"/>
</workbook>
</file>

<file path=xl/calcChain.xml><?xml version="1.0" encoding="utf-8"?>
<calcChain xmlns="http://schemas.openxmlformats.org/spreadsheetml/2006/main">
  <c r="H46" i="1" l="1"/>
  <c r="G46" i="1"/>
  <c r="I46" i="1" s="1"/>
  <c r="F46" i="1"/>
  <c r="D46" i="1"/>
  <c r="C46" i="1"/>
  <c r="B46" i="1"/>
  <c r="I45" i="1"/>
  <c r="E45" i="1"/>
  <c r="J45" i="1" s="1"/>
  <c r="J44" i="1"/>
  <c r="I44" i="1"/>
  <c r="E44" i="1"/>
  <c r="I43" i="1"/>
  <c r="J43" i="1" s="1"/>
  <c r="E43" i="1"/>
  <c r="I42" i="1"/>
  <c r="J42" i="1" s="1"/>
  <c r="E42" i="1"/>
  <c r="I41" i="1"/>
  <c r="E41" i="1"/>
  <c r="J41" i="1" s="1"/>
  <c r="J40" i="1"/>
  <c r="I40" i="1"/>
  <c r="E40" i="1"/>
  <c r="I39" i="1"/>
  <c r="J39" i="1" s="1"/>
  <c r="E39" i="1"/>
  <c r="I38" i="1"/>
  <c r="J38" i="1" s="1"/>
  <c r="E38" i="1"/>
  <c r="I37" i="1"/>
  <c r="J37" i="1" s="1"/>
  <c r="E37" i="1"/>
  <c r="J36" i="1"/>
  <c r="I36" i="1"/>
  <c r="E36" i="1"/>
  <c r="I35" i="1"/>
  <c r="J35" i="1" s="1"/>
  <c r="E35" i="1"/>
  <c r="I34" i="1"/>
  <c r="J34" i="1" s="1"/>
  <c r="E34" i="1"/>
  <c r="I33" i="1"/>
  <c r="J33" i="1" s="1"/>
  <c r="E33" i="1"/>
  <c r="J32" i="1"/>
  <c r="I32" i="1"/>
  <c r="E32" i="1"/>
  <c r="I31" i="1"/>
  <c r="J31" i="1" s="1"/>
  <c r="E31" i="1"/>
  <c r="I30" i="1"/>
  <c r="J30" i="1" s="1"/>
  <c r="E30" i="1"/>
  <c r="I29" i="1"/>
  <c r="J29" i="1" s="1"/>
  <c r="E29" i="1"/>
  <c r="J28" i="1"/>
  <c r="I28" i="1"/>
  <c r="E28" i="1"/>
  <c r="I27" i="1"/>
  <c r="J27" i="1" s="1"/>
  <c r="E27" i="1"/>
  <c r="I26" i="1"/>
  <c r="J26" i="1" s="1"/>
  <c r="E26" i="1"/>
  <c r="I25" i="1"/>
  <c r="J25" i="1" s="1"/>
  <c r="E25" i="1"/>
  <c r="J24" i="1"/>
  <c r="I24" i="1"/>
  <c r="E24" i="1"/>
  <c r="I23" i="1"/>
  <c r="J23" i="1" s="1"/>
  <c r="E23" i="1"/>
  <c r="I22" i="1"/>
  <c r="J22" i="1" s="1"/>
  <c r="E22" i="1"/>
  <c r="I21" i="1"/>
  <c r="E21" i="1"/>
  <c r="J21" i="1" s="1"/>
  <c r="J20" i="1"/>
  <c r="I20" i="1"/>
  <c r="E20" i="1"/>
  <c r="I19" i="1"/>
  <c r="J19" i="1" s="1"/>
  <c r="E19" i="1"/>
  <c r="I18" i="1"/>
  <c r="J18" i="1" s="1"/>
  <c r="E18" i="1"/>
  <c r="I17" i="1"/>
  <c r="J17" i="1" s="1"/>
  <c r="E17" i="1"/>
  <c r="J16" i="1"/>
  <c r="I16" i="1"/>
  <c r="E16" i="1"/>
  <c r="I15" i="1"/>
  <c r="J15" i="1" s="1"/>
  <c r="E15" i="1"/>
  <c r="I14" i="1"/>
  <c r="J14" i="1" s="1"/>
  <c r="E14" i="1"/>
  <c r="I13" i="1"/>
  <c r="J13" i="1" s="1"/>
  <c r="E13" i="1"/>
  <c r="J12" i="1"/>
  <c r="I12" i="1"/>
  <c r="E12" i="1"/>
  <c r="I11" i="1"/>
  <c r="J11" i="1" s="1"/>
  <c r="E11" i="1"/>
  <c r="I10" i="1"/>
  <c r="J10" i="1" s="1"/>
  <c r="E10" i="1"/>
  <c r="I9" i="1"/>
  <c r="J9" i="1" s="1"/>
  <c r="E9" i="1"/>
  <c r="J8" i="1"/>
  <c r="I8" i="1"/>
  <c r="E8" i="1"/>
  <c r="I7" i="1"/>
  <c r="J7" i="1" s="1"/>
  <c r="E7" i="1"/>
  <c r="I6" i="1"/>
  <c r="J6" i="1" s="1"/>
  <c r="E6" i="1"/>
  <c r="I5" i="1"/>
  <c r="J5" i="1" s="1"/>
  <c r="E5" i="1"/>
  <c r="J4" i="1"/>
  <c r="I4" i="1"/>
  <c r="E4" i="1"/>
  <c r="I3" i="1"/>
  <c r="J3" i="1" s="1"/>
  <c r="E3" i="1"/>
  <c r="E46" i="1" s="1"/>
  <c r="J46" i="1" l="1"/>
</calcChain>
</file>

<file path=xl/connections.xml><?xml version="1.0" encoding="utf-8"?>
<connections xmlns="http://schemas.openxmlformats.org/spreadsheetml/2006/main">
  <connection id="1" name="enable111" type="6" refreshedVersion="5" background="1" saveData="1">
    <textPr codePage="437" sourceFile="C:\Users\chengxu1\Documents\work\Uber_collaboration\enable1.log" comma="1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<sst xmlns="http://schemas.openxmlformats.org/spreadsheetml/2006/main" count="93" uniqueCount="55">
  <si>
    <t>Query</t>
  </si>
  <si>
    <t>Enable Hybrid Hash Join</t>
  </si>
  <si>
    <t>Disable Hybrid Hash Join</t>
  </si>
  <si>
    <t>Gain</t>
  </si>
  <si>
    <t>Map Join
Related</t>
  </si>
  <si>
    <t>Round 1</t>
  </si>
  <si>
    <t>Round 2</t>
  </si>
  <si>
    <t>Round 3</t>
  </si>
  <si>
    <t>Median</t>
  </si>
  <si>
    <t>query03.sql</t>
  </si>
  <si>
    <t>query07.sql</t>
  </si>
  <si>
    <t>Y</t>
  </si>
  <si>
    <t>query12.sql</t>
  </si>
  <si>
    <t>query13.sql</t>
  </si>
  <si>
    <t>query15.sql</t>
  </si>
  <si>
    <t>query17.sql</t>
  </si>
  <si>
    <t>query18.sql</t>
  </si>
  <si>
    <t>query19.sql</t>
  </si>
  <si>
    <t>query20.sql</t>
  </si>
  <si>
    <t>query21.sql</t>
  </si>
  <si>
    <t>query22.sql</t>
  </si>
  <si>
    <t>query25.sql</t>
  </si>
  <si>
    <t>query26.sql</t>
  </si>
  <si>
    <t>query27.sql</t>
  </si>
  <si>
    <t>query28.sql</t>
  </si>
  <si>
    <t>query29.sql</t>
  </si>
  <si>
    <t>query32.sql</t>
  </si>
  <si>
    <t>query34.sql</t>
  </si>
  <si>
    <t>query39.sql</t>
  </si>
  <si>
    <t>query40.sql</t>
  </si>
  <si>
    <t>query42.sql</t>
  </si>
  <si>
    <t>query43.sql</t>
  </si>
  <si>
    <t>query46.sql</t>
  </si>
  <si>
    <t>query48.sql</t>
  </si>
  <si>
    <t>query50.sql</t>
  </si>
  <si>
    <t>query51.sql</t>
  </si>
  <si>
    <t>query52.sql</t>
  </si>
  <si>
    <t>query55.sql</t>
  </si>
  <si>
    <t>query63.sql</t>
  </si>
  <si>
    <t>query67.sql</t>
  </si>
  <si>
    <t>query70.sql</t>
  </si>
  <si>
    <t>query73.sql</t>
  </si>
  <si>
    <t>query76.sql</t>
  </si>
  <si>
    <t>query79.sql</t>
  </si>
  <si>
    <t>query80.sql</t>
  </si>
  <si>
    <t>query82.sql</t>
  </si>
  <si>
    <t>query84.sql</t>
  </si>
  <si>
    <t>query89.sql</t>
  </si>
  <si>
    <t>query90.sql</t>
  </si>
  <si>
    <t>query91.sql</t>
  </si>
  <si>
    <t>query92.sql</t>
  </si>
  <si>
    <t>query93.sql</t>
  </si>
  <si>
    <t>query94.sql</t>
  </si>
  <si>
    <t>Total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</si>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</sst>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10" fontId="0" fillId="0" borderId="0" xfId="0" applyNumberFormat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enable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tabSelected="1" topLeftCell="A4" workbookViewId="0">
      <selection activeCell="M40" sqref="M40"/>
    </sheetView>
  </sheetViews>
  <sheetFormatPr defaultRowHeight="14.4" x14ac:dyDescent="0.3"/>
  <sheetData>
    <row r="1" spans="1:11" ht="28.8" x14ac:dyDescent="0.3">
      <c r="A1" s="1" t="s">
        <v>0</v>
      </c>
      <c r="B1" s="1" t="s">
        <v>1</v>
      </c>
      <c r="C1" s="1"/>
      <c r="D1" s="1"/>
      <c r="E1" s="1"/>
      <c r="F1" s="1" t="s">
        <v>2</v>
      </c>
      <c r="G1" s="1"/>
      <c r="H1" s="1"/>
      <c r="I1" s="1"/>
      <c r="J1" s="1" t="s">
        <v>3</v>
      </c>
      <c r="K1" s="2" t="s">
        <v>4</v>
      </c>
    </row>
    <row r="2" spans="1:11" x14ac:dyDescent="0.3">
      <c r="A2" s="1"/>
      <c r="B2" s="3" t="s">
        <v>5</v>
      </c>
      <c r="C2" s="3" t="s">
        <v>6</v>
      </c>
      <c r="D2" s="3" t="s">
        <v>7</v>
      </c>
      <c r="E2" s="3" t="s">
        <v>8</v>
      </c>
      <c r="F2" s="3" t="s">
        <v>5</v>
      </c>
      <c r="G2" s="3" t="s">
        <v>6</v>
      </c>
      <c r="H2" s="3" t="s">
        <v>7</v>
      </c>
      <c r="I2" s="3" t="s">
        <v>8</v>
      </c>
      <c r="J2" s="1"/>
      <c r="K2" s="1"/>
    </row>
    <row r="3" spans="1:11" x14ac:dyDescent="0.3">
      <c r="A3" s="3" t="s">
        <v>9</v>
      </c>
      <c r="B3" s="3">
        <v>54</v>
      </c>
      <c r="C3">
        <v>52</v>
      </c>
      <c r="D3">
        <v>51</v>
      </c>
      <c r="E3">
        <f>MEDIAN(B3:D3)</f>
        <v>52</v>
      </c>
      <c r="F3" s="3">
        <v>46</v>
      </c>
      <c r="G3">
        <v>51</v>
      </c>
      <c r="H3">
        <v>53</v>
      </c>
      <c r="I3">
        <f>MEDIAN(F3:H3)</f>
        <v>51</v>
      </c>
      <c r="J3" s="4">
        <f>(I3-E3)/I3</f>
        <v>-1.9607843137254902E-2</v>
      </c>
      <c r="K3" s="1"/>
    </row>
    <row r="4" spans="1:11" x14ac:dyDescent="0.3">
      <c r="A4" s="3" t="s">
        <v>10</v>
      </c>
      <c r="B4" s="3">
        <v>66</v>
      </c>
      <c r="C4">
        <v>65</v>
      </c>
      <c r="D4">
        <v>66</v>
      </c>
      <c r="E4">
        <f>MEDIAN(B4:D4)</f>
        <v>66</v>
      </c>
      <c r="F4" s="3">
        <v>60</v>
      </c>
      <c r="G4">
        <v>64</v>
      </c>
      <c r="H4">
        <v>63</v>
      </c>
      <c r="I4">
        <f t="shared" ref="I4:I46" si="0">MEDIAN(F4:H4)</f>
        <v>63</v>
      </c>
      <c r="J4" s="4">
        <f t="shared" ref="J4:J46" si="1">(I4-E4)/I4</f>
        <v>-4.7619047619047616E-2</v>
      </c>
      <c r="K4" s="1" t="s">
        <v>11</v>
      </c>
    </row>
    <row r="5" spans="1:11" x14ac:dyDescent="0.3">
      <c r="A5" s="3" t="s">
        <v>12</v>
      </c>
      <c r="B5" s="3">
        <v>52</v>
      </c>
      <c r="C5">
        <v>50</v>
      </c>
      <c r="D5">
        <v>52</v>
      </c>
      <c r="E5">
        <f>MEDIAN(B5:D5)</f>
        <v>52</v>
      </c>
      <c r="F5" s="3">
        <v>42</v>
      </c>
      <c r="G5">
        <v>42</v>
      </c>
      <c r="H5">
        <v>41</v>
      </c>
      <c r="I5">
        <f t="shared" si="0"/>
        <v>42</v>
      </c>
      <c r="J5" s="4">
        <f t="shared" si="1"/>
        <v>-0.23809523809523808</v>
      </c>
      <c r="K5" s="1" t="s">
        <v>11</v>
      </c>
    </row>
    <row r="6" spans="1:11" x14ac:dyDescent="0.3">
      <c r="A6" s="3" t="s">
        <v>13</v>
      </c>
      <c r="B6" s="3">
        <v>46</v>
      </c>
      <c r="C6">
        <v>46</v>
      </c>
      <c r="D6">
        <v>47</v>
      </c>
      <c r="E6">
        <f>MEDIAN(B6:D6)</f>
        <v>46</v>
      </c>
      <c r="F6" s="3">
        <v>44</v>
      </c>
      <c r="G6">
        <v>45</v>
      </c>
      <c r="H6">
        <v>48</v>
      </c>
      <c r="I6">
        <f t="shared" si="0"/>
        <v>45</v>
      </c>
      <c r="J6" s="4">
        <f t="shared" si="1"/>
        <v>-2.2222222222222223E-2</v>
      </c>
      <c r="K6" s="1" t="s">
        <v>11</v>
      </c>
    </row>
    <row r="7" spans="1:11" x14ac:dyDescent="0.3">
      <c r="A7" s="3" t="s">
        <v>14</v>
      </c>
      <c r="B7" s="3">
        <v>55</v>
      </c>
      <c r="C7">
        <v>57</v>
      </c>
      <c r="D7">
        <v>56</v>
      </c>
      <c r="E7">
        <f>MEDIAN(B7:D7)</f>
        <v>56</v>
      </c>
      <c r="F7" s="3">
        <v>54</v>
      </c>
      <c r="G7">
        <v>55</v>
      </c>
      <c r="H7">
        <v>54</v>
      </c>
      <c r="I7">
        <f t="shared" si="0"/>
        <v>54</v>
      </c>
      <c r="J7" s="4">
        <f t="shared" si="1"/>
        <v>-3.7037037037037035E-2</v>
      </c>
      <c r="K7" s="1"/>
    </row>
    <row r="8" spans="1:11" x14ac:dyDescent="0.3">
      <c r="A8" s="3" t="s">
        <v>15</v>
      </c>
      <c r="B8" s="3">
        <v>93</v>
      </c>
      <c r="C8">
        <v>96</v>
      </c>
      <c r="D8">
        <v>96</v>
      </c>
      <c r="E8">
        <f>MEDIAN(B8:D8)</f>
        <v>96</v>
      </c>
      <c r="F8" s="3">
        <v>98</v>
      </c>
      <c r="G8">
        <v>99</v>
      </c>
      <c r="H8">
        <v>97</v>
      </c>
      <c r="I8">
        <f t="shared" si="0"/>
        <v>98</v>
      </c>
      <c r="J8" s="4">
        <f t="shared" si="1"/>
        <v>2.0408163265306121E-2</v>
      </c>
      <c r="K8" s="1" t="s">
        <v>11</v>
      </c>
    </row>
    <row r="9" spans="1:11" x14ac:dyDescent="0.3">
      <c r="A9" s="3" t="s">
        <v>16</v>
      </c>
      <c r="B9" s="3">
        <v>70</v>
      </c>
      <c r="C9">
        <v>74</v>
      </c>
      <c r="D9">
        <v>73</v>
      </c>
      <c r="E9">
        <f>MEDIAN(B9:D9)</f>
        <v>73</v>
      </c>
      <c r="F9" s="3">
        <v>72</v>
      </c>
      <c r="G9">
        <v>71</v>
      </c>
      <c r="H9">
        <v>78</v>
      </c>
      <c r="I9">
        <f t="shared" si="0"/>
        <v>72</v>
      </c>
      <c r="J9" s="4">
        <f t="shared" si="1"/>
        <v>-1.3888888888888888E-2</v>
      </c>
      <c r="K9" s="1"/>
    </row>
    <row r="10" spans="1:11" x14ac:dyDescent="0.3">
      <c r="A10" s="3" t="s">
        <v>17</v>
      </c>
      <c r="B10" s="3">
        <v>57</v>
      </c>
      <c r="C10">
        <v>58</v>
      </c>
      <c r="D10">
        <v>57</v>
      </c>
      <c r="E10">
        <f>MEDIAN(B10:D10)</f>
        <v>57</v>
      </c>
      <c r="F10" s="3">
        <v>57</v>
      </c>
      <c r="G10">
        <v>56</v>
      </c>
      <c r="H10">
        <v>59</v>
      </c>
      <c r="I10">
        <f t="shared" si="0"/>
        <v>57</v>
      </c>
      <c r="J10" s="4">
        <f t="shared" si="1"/>
        <v>0</v>
      </c>
      <c r="K10" s="1" t="s">
        <v>11</v>
      </c>
    </row>
    <row r="11" spans="1:11" x14ac:dyDescent="0.3">
      <c r="A11" s="3" t="s">
        <v>18</v>
      </c>
      <c r="B11" s="3">
        <v>39</v>
      </c>
      <c r="C11">
        <v>41</v>
      </c>
      <c r="D11">
        <v>39</v>
      </c>
      <c r="E11">
        <f>MEDIAN(B11:D11)</f>
        <v>39</v>
      </c>
      <c r="F11" s="3">
        <v>35</v>
      </c>
      <c r="G11">
        <v>36</v>
      </c>
      <c r="H11">
        <v>37</v>
      </c>
      <c r="I11">
        <f t="shared" si="0"/>
        <v>36</v>
      </c>
      <c r="J11" s="4">
        <f t="shared" si="1"/>
        <v>-8.3333333333333329E-2</v>
      </c>
      <c r="K11" s="1" t="s">
        <v>11</v>
      </c>
    </row>
    <row r="12" spans="1:11" x14ac:dyDescent="0.3">
      <c r="A12" s="3" t="s">
        <v>19</v>
      </c>
      <c r="B12" s="3">
        <v>34</v>
      </c>
      <c r="C12">
        <v>31</v>
      </c>
      <c r="D12">
        <v>34</v>
      </c>
      <c r="E12">
        <f>MEDIAN(B12:D12)</f>
        <v>34</v>
      </c>
      <c r="F12" s="3">
        <v>29</v>
      </c>
      <c r="G12">
        <v>30</v>
      </c>
      <c r="H12">
        <v>33</v>
      </c>
      <c r="I12">
        <f t="shared" si="0"/>
        <v>30</v>
      </c>
      <c r="J12" s="4">
        <f t="shared" si="1"/>
        <v>-0.13333333333333333</v>
      </c>
      <c r="K12" s="1" t="s">
        <v>11</v>
      </c>
    </row>
    <row r="13" spans="1:11" x14ac:dyDescent="0.3">
      <c r="A13" s="3" t="s">
        <v>20</v>
      </c>
      <c r="B13" s="3">
        <v>80</v>
      </c>
      <c r="C13">
        <v>81</v>
      </c>
      <c r="D13">
        <v>80</v>
      </c>
      <c r="E13">
        <f>MEDIAN(B13:D13)</f>
        <v>80</v>
      </c>
      <c r="F13" s="3">
        <v>63</v>
      </c>
      <c r="G13">
        <v>62</v>
      </c>
      <c r="H13">
        <v>63</v>
      </c>
      <c r="I13">
        <f t="shared" si="0"/>
        <v>63</v>
      </c>
      <c r="J13" s="4">
        <f t="shared" si="1"/>
        <v>-0.26984126984126983</v>
      </c>
      <c r="K13" s="1" t="s">
        <v>11</v>
      </c>
    </row>
    <row r="14" spans="1:11" x14ac:dyDescent="0.3">
      <c r="A14" s="3" t="s">
        <v>21</v>
      </c>
      <c r="B14" s="3">
        <v>86</v>
      </c>
      <c r="C14">
        <v>86</v>
      </c>
      <c r="D14">
        <v>82</v>
      </c>
      <c r="E14">
        <f>MEDIAN(B14:D14)</f>
        <v>86</v>
      </c>
      <c r="F14" s="3">
        <v>86</v>
      </c>
      <c r="G14">
        <v>86</v>
      </c>
      <c r="H14">
        <v>85</v>
      </c>
      <c r="I14">
        <f t="shared" si="0"/>
        <v>86</v>
      </c>
      <c r="J14" s="4">
        <f t="shared" si="1"/>
        <v>0</v>
      </c>
      <c r="K14" s="1" t="s">
        <v>11</v>
      </c>
    </row>
    <row r="15" spans="1:11" x14ac:dyDescent="0.3">
      <c r="A15" s="3" t="s">
        <v>22</v>
      </c>
      <c r="B15" s="3">
        <v>51</v>
      </c>
      <c r="C15">
        <v>50</v>
      </c>
      <c r="D15">
        <v>49</v>
      </c>
      <c r="E15">
        <f>MEDIAN(B15:D15)</f>
        <v>50</v>
      </c>
      <c r="F15" s="3">
        <v>47</v>
      </c>
      <c r="G15">
        <v>46</v>
      </c>
      <c r="H15">
        <v>49</v>
      </c>
      <c r="I15">
        <f t="shared" si="0"/>
        <v>47</v>
      </c>
      <c r="J15" s="4">
        <f t="shared" si="1"/>
        <v>-6.3829787234042548E-2</v>
      </c>
      <c r="K15" s="1" t="s">
        <v>11</v>
      </c>
    </row>
    <row r="16" spans="1:11" x14ac:dyDescent="0.3">
      <c r="A16" s="3" t="s">
        <v>23</v>
      </c>
      <c r="B16" s="3">
        <v>59</v>
      </c>
      <c r="C16">
        <v>60</v>
      </c>
      <c r="D16">
        <v>60</v>
      </c>
      <c r="E16">
        <f>MEDIAN(B16:D16)</f>
        <v>60</v>
      </c>
      <c r="F16" s="3">
        <v>57</v>
      </c>
      <c r="G16">
        <v>56</v>
      </c>
      <c r="H16">
        <v>57</v>
      </c>
      <c r="I16">
        <f t="shared" si="0"/>
        <v>57</v>
      </c>
      <c r="J16" s="4">
        <f t="shared" si="1"/>
        <v>-5.2631578947368418E-2</v>
      </c>
      <c r="K16" s="1" t="s">
        <v>11</v>
      </c>
    </row>
    <row r="17" spans="1:11" x14ac:dyDescent="0.3">
      <c r="A17" s="3" t="s">
        <v>24</v>
      </c>
      <c r="B17" s="3">
        <v>307</v>
      </c>
      <c r="C17">
        <v>311</v>
      </c>
      <c r="D17">
        <v>300</v>
      </c>
      <c r="E17">
        <f>MEDIAN(B17:D17)</f>
        <v>307</v>
      </c>
      <c r="F17" s="3">
        <v>333</v>
      </c>
      <c r="G17">
        <v>293</v>
      </c>
      <c r="H17">
        <v>317</v>
      </c>
      <c r="I17">
        <f t="shared" si="0"/>
        <v>317</v>
      </c>
      <c r="J17" s="4">
        <f t="shared" si="1"/>
        <v>3.1545741324921134E-2</v>
      </c>
      <c r="K17" s="1" t="s">
        <v>11</v>
      </c>
    </row>
    <row r="18" spans="1:11" x14ac:dyDescent="0.3">
      <c r="A18" s="3" t="s">
        <v>25</v>
      </c>
      <c r="B18" s="3">
        <v>155</v>
      </c>
      <c r="C18">
        <v>148</v>
      </c>
      <c r="D18">
        <v>149</v>
      </c>
      <c r="E18">
        <f>MEDIAN(B18:D18)</f>
        <v>149</v>
      </c>
      <c r="F18" s="3">
        <v>160</v>
      </c>
      <c r="G18">
        <v>145</v>
      </c>
      <c r="H18">
        <v>152</v>
      </c>
      <c r="I18">
        <f>MEDIAN(F18:H18)</f>
        <v>152</v>
      </c>
      <c r="J18" s="4">
        <f t="shared" si="1"/>
        <v>1.9736842105263157E-2</v>
      </c>
      <c r="K18" s="1" t="s">
        <v>11</v>
      </c>
    </row>
    <row r="19" spans="1:11" x14ac:dyDescent="0.3">
      <c r="A19" s="3" t="s">
        <v>26</v>
      </c>
      <c r="B19" s="3">
        <v>34</v>
      </c>
      <c r="C19">
        <v>35</v>
      </c>
      <c r="D19">
        <v>33</v>
      </c>
      <c r="E19">
        <f>MEDIAN(B19:D19)</f>
        <v>34</v>
      </c>
      <c r="F19" s="3">
        <v>33</v>
      </c>
      <c r="G19">
        <v>33</v>
      </c>
      <c r="H19">
        <v>33</v>
      </c>
      <c r="I19">
        <f t="shared" si="0"/>
        <v>33</v>
      </c>
      <c r="J19" s="4">
        <f t="shared" si="1"/>
        <v>-3.0303030303030304E-2</v>
      </c>
      <c r="K19" s="1" t="s">
        <v>11</v>
      </c>
    </row>
    <row r="20" spans="1:11" x14ac:dyDescent="0.3">
      <c r="A20" s="3" t="s">
        <v>27</v>
      </c>
      <c r="B20" s="3">
        <v>47</v>
      </c>
      <c r="C20">
        <v>49</v>
      </c>
      <c r="D20">
        <v>48</v>
      </c>
      <c r="E20">
        <f>MEDIAN(B20:D20)</f>
        <v>48</v>
      </c>
      <c r="F20" s="3">
        <v>46</v>
      </c>
      <c r="G20">
        <v>46</v>
      </c>
      <c r="H20">
        <v>46</v>
      </c>
      <c r="I20">
        <f t="shared" si="0"/>
        <v>46</v>
      </c>
      <c r="J20" s="4">
        <f t="shared" si="1"/>
        <v>-4.3478260869565216E-2</v>
      </c>
      <c r="K20" s="1" t="s">
        <v>11</v>
      </c>
    </row>
    <row r="21" spans="1:11" x14ac:dyDescent="0.3">
      <c r="A21" s="3" t="s">
        <v>28</v>
      </c>
      <c r="B21" s="3">
        <v>87</v>
      </c>
      <c r="C21">
        <v>95</v>
      </c>
      <c r="D21">
        <v>89</v>
      </c>
      <c r="E21">
        <f>MEDIAN(B21:D21)</f>
        <v>89</v>
      </c>
      <c r="F21" s="3">
        <v>90</v>
      </c>
      <c r="G21">
        <v>88</v>
      </c>
      <c r="H21">
        <v>87</v>
      </c>
      <c r="I21">
        <f t="shared" si="0"/>
        <v>88</v>
      </c>
      <c r="J21" s="4">
        <f t="shared" si="1"/>
        <v>-1.1363636363636364E-2</v>
      </c>
      <c r="K21" s="1" t="s">
        <v>11</v>
      </c>
    </row>
    <row r="22" spans="1:11" x14ac:dyDescent="0.3">
      <c r="A22" s="3" t="s">
        <v>29</v>
      </c>
      <c r="B22" s="3">
        <v>53</v>
      </c>
      <c r="C22">
        <v>57</v>
      </c>
      <c r="D22">
        <v>56</v>
      </c>
      <c r="E22">
        <f>MEDIAN(B22:D22)</f>
        <v>56</v>
      </c>
      <c r="F22" s="3">
        <v>49</v>
      </c>
      <c r="G22">
        <v>48</v>
      </c>
      <c r="H22">
        <v>48</v>
      </c>
      <c r="I22">
        <f t="shared" si="0"/>
        <v>48</v>
      </c>
      <c r="J22" s="4">
        <f t="shared" si="1"/>
        <v>-0.16666666666666666</v>
      </c>
      <c r="K22" s="1" t="s">
        <v>11</v>
      </c>
    </row>
    <row r="23" spans="1:11" x14ac:dyDescent="0.3">
      <c r="A23" s="3" t="s">
        <v>30</v>
      </c>
      <c r="B23" s="3">
        <v>40</v>
      </c>
      <c r="C23">
        <v>39</v>
      </c>
      <c r="D23">
        <v>41</v>
      </c>
      <c r="E23">
        <f>MEDIAN(B23:D23)</f>
        <v>40</v>
      </c>
      <c r="F23" s="3">
        <v>40</v>
      </c>
      <c r="G23">
        <v>42</v>
      </c>
      <c r="H23">
        <v>38</v>
      </c>
      <c r="I23">
        <f t="shared" si="0"/>
        <v>40</v>
      </c>
      <c r="J23" s="4">
        <f t="shared" si="1"/>
        <v>0</v>
      </c>
      <c r="K23" s="1"/>
    </row>
    <row r="24" spans="1:11" x14ac:dyDescent="0.3">
      <c r="A24" s="3" t="s">
        <v>31</v>
      </c>
      <c r="B24" s="3">
        <v>118</v>
      </c>
      <c r="C24">
        <v>117</v>
      </c>
      <c r="D24">
        <v>121</v>
      </c>
      <c r="E24">
        <f>MEDIAN(B24:D24)</f>
        <v>118</v>
      </c>
      <c r="F24" s="3">
        <v>89</v>
      </c>
      <c r="G24">
        <v>90</v>
      </c>
      <c r="H24">
        <v>90</v>
      </c>
      <c r="I24">
        <f t="shared" si="0"/>
        <v>90</v>
      </c>
      <c r="J24" s="4">
        <f t="shared" si="1"/>
        <v>-0.31111111111111112</v>
      </c>
      <c r="K24" s="1" t="s">
        <v>11</v>
      </c>
    </row>
    <row r="25" spans="1:11" x14ac:dyDescent="0.3">
      <c r="A25" s="3" t="s">
        <v>32</v>
      </c>
      <c r="B25" s="3">
        <v>75</v>
      </c>
      <c r="C25">
        <v>75</v>
      </c>
      <c r="D25">
        <v>73</v>
      </c>
      <c r="E25">
        <f>MEDIAN(B25:D25)</f>
        <v>75</v>
      </c>
      <c r="F25" s="3">
        <v>73</v>
      </c>
      <c r="G25">
        <v>70</v>
      </c>
      <c r="H25">
        <v>73</v>
      </c>
      <c r="I25">
        <f t="shared" si="0"/>
        <v>73</v>
      </c>
      <c r="J25" s="4">
        <f t="shared" si="1"/>
        <v>-2.7397260273972601E-2</v>
      </c>
      <c r="K25" s="1"/>
    </row>
    <row r="26" spans="1:11" x14ac:dyDescent="0.3">
      <c r="A26" s="3" t="s">
        <v>33</v>
      </c>
      <c r="B26" s="3">
        <v>42</v>
      </c>
      <c r="C26">
        <v>46</v>
      </c>
      <c r="D26">
        <v>45</v>
      </c>
      <c r="E26">
        <f>MEDIAN(B26:D26)</f>
        <v>45</v>
      </c>
      <c r="F26" s="3">
        <v>43</v>
      </c>
      <c r="G26">
        <v>44</v>
      </c>
      <c r="H26">
        <v>45</v>
      </c>
      <c r="I26">
        <f t="shared" si="0"/>
        <v>44</v>
      </c>
      <c r="J26" s="4">
        <f t="shared" si="1"/>
        <v>-2.2727272727272728E-2</v>
      </c>
      <c r="K26" s="1"/>
    </row>
    <row r="27" spans="1:11" x14ac:dyDescent="0.3">
      <c r="A27" s="3" t="s">
        <v>34</v>
      </c>
      <c r="B27" s="3">
        <v>422</v>
      </c>
      <c r="C27">
        <v>371</v>
      </c>
      <c r="D27">
        <v>445</v>
      </c>
      <c r="E27">
        <f>MEDIAN(B27:D27)</f>
        <v>422</v>
      </c>
      <c r="F27" s="3">
        <v>439</v>
      </c>
      <c r="G27">
        <v>525</v>
      </c>
      <c r="H27">
        <v>410</v>
      </c>
      <c r="I27">
        <f>MEDIAN(F27:H27)</f>
        <v>439</v>
      </c>
      <c r="J27" s="4">
        <f t="shared" si="1"/>
        <v>3.8724373576309798E-2</v>
      </c>
      <c r="K27" s="1" t="s">
        <v>11</v>
      </c>
    </row>
    <row r="28" spans="1:11" x14ac:dyDescent="0.3">
      <c r="A28" s="3" t="s">
        <v>35</v>
      </c>
      <c r="B28" s="3">
        <v>342</v>
      </c>
      <c r="C28">
        <v>358</v>
      </c>
      <c r="D28">
        <v>350</v>
      </c>
      <c r="E28">
        <f>MEDIAN(B28:D28)</f>
        <v>350</v>
      </c>
      <c r="F28" s="3">
        <v>344</v>
      </c>
      <c r="G28">
        <v>343</v>
      </c>
      <c r="H28">
        <v>344</v>
      </c>
      <c r="I28">
        <f t="shared" si="0"/>
        <v>344</v>
      </c>
      <c r="J28" s="4">
        <f t="shared" si="1"/>
        <v>-1.7441860465116279E-2</v>
      </c>
      <c r="K28" s="1" t="s">
        <v>11</v>
      </c>
    </row>
    <row r="29" spans="1:11" x14ac:dyDescent="0.3">
      <c r="A29" s="3" t="s">
        <v>36</v>
      </c>
      <c r="B29" s="3">
        <v>39</v>
      </c>
      <c r="C29">
        <v>39</v>
      </c>
      <c r="D29">
        <v>37</v>
      </c>
      <c r="E29">
        <f>MEDIAN(B29:D29)</f>
        <v>39</v>
      </c>
      <c r="F29" s="3">
        <v>39</v>
      </c>
      <c r="G29">
        <v>38</v>
      </c>
      <c r="H29">
        <v>40</v>
      </c>
      <c r="I29">
        <f t="shared" si="0"/>
        <v>39</v>
      </c>
      <c r="J29" s="4">
        <f t="shared" si="1"/>
        <v>0</v>
      </c>
      <c r="K29" s="1"/>
    </row>
    <row r="30" spans="1:11" x14ac:dyDescent="0.3">
      <c r="A30" s="3" t="s">
        <v>37</v>
      </c>
      <c r="B30" s="3">
        <v>41</v>
      </c>
      <c r="C30">
        <v>39</v>
      </c>
      <c r="D30">
        <v>39</v>
      </c>
      <c r="E30">
        <f>MEDIAN(B30:D30)</f>
        <v>39</v>
      </c>
      <c r="F30" s="3">
        <v>38</v>
      </c>
      <c r="G30">
        <v>39</v>
      </c>
      <c r="H30">
        <v>40</v>
      </c>
      <c r="I30">
        <f t="shared" si="0"/>
        <v>39</v>
      </c>
      <c r="J30" s="4">
        <f t="shared" si="1"/>
        <v>0</v>
      </c>
      <c r="K30" s="1"/>
    </row>
    <row r="31" spans="1:11" x14ac:dyDescent="0.3">
      <c r="A31" s="3" t="s">
        <v>38</v>
      </c>
      <c r="B31" s="3">
        <v>49</v>
      </c>
      <c r="C31">
        <v>51</v>
      </c>
      <c r="D31">
        <v>50</v>
      </c>
      <c r="E31">
        <f>MEDIAN(B31:D31)</f>
        <v>50</v>
      </c>
      <c r="F31" s="3">
        <v>49</v>
      </c>
      <c r="G31">
        <v>48</v>
      </c>
      <c r="H31">
        <v>49</v>
      </c>
      <c r="I31">
        <f t="shared" si="0"/>
        <v>49</v>
      </c>
      <c r="J31" s="4">
        <f>(I31-E31)/I31</f>
        <v>-2.0408163265306121E-2</v>
      </c>
      <c r="K31" s="1" t="s">
        <v>11</v>
      </c>
    </row>
    <row r="32" spans="1:11" x14ac:dyDescent="0.3">
      <c r="A32" s="3" t="s">
        <v>39</v>
      </c>
      <c r="B32" s="3">
        <v>1461</v>
      </c>
      <c r="C32">
        <v>1603</v>
      </c>
      <c r="D32">
        <v>2215</v>
      </c>
      <c r="E32">
        <f>MEDIAN(B32:D32)</f>
        <v>1603</v>
      </c>
      <c r="F32" s="3">
        <v>1682</v>
      </c>
      <c r="G32">
        <v>1492</v>
      </c>
      <c r="H32">
        <v>1552</v>
      </c>
      <c r="I32">
        <f t="shared" si="0"/>
        <v>1552</v>
      </c>
      <c r="J32" s="4">
        <f t="shared" si="1"/>
        <v>-3.2860824742268042E-2</v>
      </c>
      <c r="K32" s="1" t="s">
        <v>11</v>
      </c>
    </row>
    <row r="33" spans="1:11" x14ac:dyDescent="0.3">
      <c r="A33" s="3" t="s">
        <v>40</v>
      </c>
      <c r="B33" s="3">
        <v>518</v>
      </c>
      <c r="C33">
        <v>473</v>
      </c>
      <c r="D33">
        <v>829</v>
      </c>
      <c r="E33">
        <f>MEDIAN(B33:D33)</f>
        <v>518</v>
      </c>
      <c r="F33" s="3">
        <v>583</v>
      </c>
      <c r="G33">
        <v>511</v>
      </c>
      <c r="H33">
        <v>509</v>
      </c>
      <c r="I33">
        <f t="shared" si="0"/>
        <v>511</v>
      </c>
      <c r="J33" s="4">
        <f t="shared" si="1"/>
        <v>-1.3698630136986301E-2</v>
      </c>
      <c r="K33" s="1" t="s">
        <v>11</v>
      </c>
    </row>
    <row r="34" spans="1:11" x14ac:dyDescent="0.3">
      <c r="A34" s="3" t="s">
        <v>41</v>
      </c>
      <c r="B34" s="3">
        <v>39</v>
      </c>
      <c r="C34">
        <v>40</v>
      </c>
      <c r="D34">
        <v>37</v>
      </c>
      <c r="E34">
        <f>MEDIAN(B34:D34)</f>
        <v>39</v>
      </c>
      <c r="F34" s="3">
        <v>40</v>
      </c>
      <c r="G34">
        <v>39</v>
      </c>
      <c r="H34">
        <v>38</v>
      </c>
      <c r="I34">
        <f t="shared" si="0"/>
        <v>39</v>
      </c>
      <c r="J34" s="4">
        <f t="shared" si="1"/>
        <v>0</v>
      </c>
      <c r="K34" s="1" t="s">
        <v>11</v>
      </c>
    </row>
    <row r="35" spans="1:11" x14ac:dyDescent="0.3">
      <c r="A35" s="3" t="s">
        <v>42</v>
      </c>
      <c r="B35" s="3">
        <v>104</v>
      </c>
      <c r="C35">
        <v>102</v>
      </c>
      <c r="D35">
        <v>107</v>
      </c>
      <c r="E35">
        <f>MEDIAN(B35:D35)</f>
        <v>104</v>
      </c>
      <c r="F35" s="3">
        <v>101</v>
      </c>
      <c r="G35">
        <v>108</v>
      </c>
      <c r="H35">
        <v>104</v>
      </c>
      <c r="I35">
        <f t="shared" si="0"/>
        <v>104</v>
      </c>
      <c r="J35" s="4">
        <f t="shared" si="1"/>
        <v>0</v>
      </c>
      <c r="K35" s="1" t="s">
        <v>11</v>
      </c>
    </row>
    <row r="36" spans="1:11" x14ac:dyDescent="0.3">
      <c r="A36" s="3" t="s">
        <v>43</v>
      </c>
      <c r="B36" s="3">
        <v>204</v>
      </c>
      <c r="C36">
        <v>202</v>
      </c>
      <c r="D36">
        <v>252</v>
      </c>
      <c r="E36">
        <f>MEDIAN(B36:D36)</f>
        <v>204</v>
      </c>
      <c r="F36" s="3">
        <v>140</v>
      </c>
      <c r="G36">
        <v>142</v>
      </c>
      <c r="H36">
        <v>144</v>
      </c>
      <c r="I36">
        <f t="shared" si="0"/>
        <v>142</v>
      </c>
      <c r="J36" s="4">
        <f>(I36-E36)/I36</f>
        <v>-0.43661971830985913</v>
      </c>
      <c r="K36" s="1" t="s">
        <v>11</v>
      </c>
    </row>
    <row r="37" spans="1:11" x14ac:dyDescent="0.3">
      <c r="A37" s="3" t="s">
        <v>44</v>
      </c>
      <c r="B37" s="3">
        <v>155</v>
      </c>
      <c r="C37">
        <v>162</v>
      </c>
      <c r="D37">
        <v>290</v>
      </c>
      <c r="E37">
        <f>MEDIAN(B37:D37)</f>
        <v>162</v>
      </c>
      <c r="F37" s="3">
        <v>165</v>
      </c>
      <c r="G37">
        <v>165</v>
      </c>
      <c r="H37">
        <v>177</v>
      </c>
      <c r="I37">
        <f>MEDIAN(F37:H37)</f>
        <v>165</v>
      </c>
      <c r="J37" s="4">
        <f t="shared" si="1"/>
        <v>1.8181818181818181E-2</v>
      </c>
      <c r="K37" s="1" t="s">
        <v>11</v>
      </c>
    </row>
    <row r="38" spans="1:11" x14ac:dyDescent="0.3">
      <c r="A38" s="3" t="s">
        <v>45</v>
      </c>
      <c r="B38" s="3">
        <v>58</v>
      </c>
      <c r="C38">
        <v>60</v>
      </c>
      <c r="D38">
        <v>117</v>
      </c>
      <c r="E38">
        <f>MEDIAN(B38:D38)</f>
        <v>60</v>
      </c>
      <c r="F38" s="3">
        <v>57</v>
      </c>
      <c r="G38">
        <v>57</v>
      </c>
      <c r="H38">
        <v>56</v>
      </c>
      <c r="I38">
        <f t="shared" si="0"/>
        <v>57</v>
      </c>
      <c r="J38" s="4">
        <f t="shared" si="1"/>
        <v>-5.2631578947368418E-2</v>
      </c>
      <c r="K38" s="1" t="s">
        <v>11</v>
      </c>
    </row>
    <row r="39" spans="1:11" x14ac:dyDescent="0.3">
      <c r="A39" s="3" t="s">
        <v>46</v>
      </c>
      <c r="B39" s="3">
        <v>87</v>
      </c>
      <c r="C39">
        <v>82</v>
      </c>
      <c r="D39">
        <v>81</v>
      </c>
      <c r="E39">
        <f>MEDIAN(B39:D39)</f>
        <v>82</v>
      </c>
      <c r="F39" s="3">
        <v>84</v>
      </c>
      <c r="G39">
        <v>83</v>
      </c>
      <c r="H39">
        <v>86</v>
      </c>
      <c r="I39">
        <f t="shared" si="0"/>
        <v>84</v>
      </c>
      <c r="J39" s="4">
        <f t="shared" si="1"/>
        <v>2.3809523809523808E-2</v>
      </c>
      <c r="K39" s="1" t="s">
        <v>11</v>
      </c>
    </row>
    <row r="40" spans="1:11" x14ac:dyDescent="0.3">
      <c r="A40" s="3" t="s">
        <v>47</v>
      </c>
      <c r="B40" s="3">
        <v>78</v>
      </c>
      <c r="C40">
        <v>77</v>
      </c>
      <c r="D40">
        <v>77</v>
      </c>
      <c r="E40">
        <f>MEDIAN(B40:D40)</f>
        <v>77</v>
      </c>
      <c r="F40" s="3">
        <v>68</v>
      </c>
      <c r="G40">
        <v>70</v>
      </c>
      <c r="H40">
        <v>95</v>
      </c>
      <c r="I40">
        <f t="shared" si="0"/>
        <v>70</v>
      </c>
      <c r="J40" s="4">
        <f t="shared" si="1"/>
        <v>-0.1</v>
      </c>
      <c r="K40" s="1" t="s">
        <v>11</v>
      </c>
    </row>
    <row r="41" spans="1:11" x14ac:dyDescent="0.3">
      <c r="A41" s="3" t="s">
        <v>48</v>
      </c>
      <c r="B41" s="3">
        <v>39</v>
      </c>
      <c r="C41">
        <v>39</v>
      </c>
      <c r="D41">
        <v>39</v>
      </c>
      <c r="E41">
        <f>MEDIAN(B41:D41)</f>
        <v>39</v>
      </c>
      <c r="F41" s="3">
        <v>36</v>
      </c>
      <c r="G41">
        <v>37</v>
      </c>
      <c r="H41">
        <v>77</v>
      </c>
      <c r="I41">
        <f t="shared" si="0"/>
        <v>37</v>
      </c>
      <c r="J41" s="4">
        <f t="shared" si="1"/>
        <v>-5.4054054054054057E-2</v>
      </c>
      <c r="K41" s="1" t="s">
        <v>11</v>
      </c>
    </row>
    <row r="42" spans="1:11" x14ac:dyDescent="0.3">
      <c r="A42" s="3" t="s">
        <v>49</v>
      </c>
      <c r="B42" s="3">
        <v>44</v>
      </c>
      <c r="C42">
        <v>46</v>
      </c>
      <c r="D42">
        <v>45</v>
      </c>
      <c r="E42">
        <f>MEDIAN(B42:D42)</f>
        <v>45</v>
      </c>
      <c r="F42" s="3">
        <v>45</v>
      </c>
      <c r="G42">
        <v>47</v>
      </c>
      <c r="H42">
        <v>35</v>
      </c>
      <c r="I42">
        <f t="shared" si="0"/>
        <v>45</v>
      </c>
      <c r="J42" s="4">
        <f t="shared" si="1"/>
        <v>0</v>
      </c>
      <c r="K42" s="1" t="s">
        <v>11</v>
      </c>
    </row>
    <row r="43" spans="1:11" x14ac:dyDescent="0.3">
      <c r="A43" s="3" t="s">
        <v>50</v>
      </c>
      <c r="B43" s="3">
        <v>174</v>
      </c>
      <c r="C43">
        <v>166</v>
      </c>
      <c r="D43">
        <v>223</v>
      </c>
      <c r="E43">
        <f>MEDIAN(B43:D43)</f>
        <v>174</v>
      </c>
      <c r="F43" s="3">
        <v>157</v>
      </c>
      <c r="G43">
        <v>244</v>
      </c>
      <c r="H43">
        <v>44</v>
      </c>
      <c r="I43">
        <f t="shared" si="0"/>
        <v>157</v>
      </c>
      <c r="J43" s="4">
        <f t="shared" si="1"/>
        <v>-0.10828025477707007</v>
      </c>
      <c r="K43" s="1" t="s">
        <v>11</v>
      </c>
    </row>
    <row r="44" spans="1:11" x14ac:dyDescent="0.3">
      <c r="A44" s="3" t="s">
        <v>51</v>
      </c>
      <c r="B44" s="3">
        <v>437</v>
      </c>
      <c r="C44">
        <v>515</v>
      </c>
      <c r="D44">
        <v>431</v>
      </c>
      <c r="E44">
        <f>MEDIAN(B44:D44)</f>
        <v>437</v>
      </c>
      <c r="F44" s="3">
        <v>382</v>
      </c>
      <c r="G44">
        <v>378</v>
      </c>
      <c r="H44">
        <v>268</v>
      </c>
      <c r="I44">
        <f t="shared" si="0"/>
        <v>378</v>
      </c>
      <c r="J44" s="4">
        <f t="shared" si="1"/>
        <v>-0.15608465608465608</v>
      </c>
      <c r="K44" s="1" t="s">
        <v>11</v>
      </c>
    </row>
    <row r="45" spans="1:11" x14ac:dyDescent="0.3">
      <c r="A45" s="3" t="s">
        <v>52</v>
      </c>
      <c r="B45" s="3">
        <v>2375</v>
      </c>
      <c r="C45">
        <v>2187</v>
      </c>
      <c r="D45">
        <v>2737</v>
      </c>
      <c r="E45">
        <f>MEDIAN(B45:D45)</f>
        <v>2375</v>
      </c>
      <c r="F45" s="3">
        <v>2381</v>
      </c>
      <c r="G45">
        <v>2294</v>
      </c>
      <c r="H45">
        <v>441</v>
      </c>
      <c r="I45">
        <f t="shared" si="0"/>
        <v>2294</v>
      </c>
      <c r="J45" s="4">
        <f t="shared" si="1"/>
        <v>-3.5309503051438533E-2</v>
      </c>
      <c r="K45" s="1" t="s">
        <v>11</v>
      </c>
    </row>
    <row r="46" spans="1:11" x14ac:dyDescent="0.3">
      <c r="A46" s="3" t="s">
        <v>53</v>
      </c>
      <c r="B46">
        <f>SUM(B3:B45)</f>
        <v>8466</v>
      </c>
      <c r="C46">
        <f t="shared" ref="C46:I46" si="2">SUM(C3:C45)</f>
        <v>8431</v>
      </c>
      <c r="D46">
        <f t="shared" si="2"/>
        <v>10198</v>
      </c>
      <c r="E46">
        <f t="shared" si="2"/>
        <v>8627</v>
      </c>
      <c r="F46">
        <f t="shared" si="2"/>
        <v>8576</v>
      </c>
      <c r="G46">
        <f t="shared" si="2"/>
        <v>8358</v>
      </c>
      <c r="H46">
        <f t="shared" si="2"/>
        <v>6255</v>
      </c>
      <c r="I46">
        <f t="shared" si="0"/>
        <v>8358</v>
      </c>
      <c r="J46" s="4">
        <f t="shared" si="1"/>
        <v>-3.2184733189758313E-2</v>
      </c>
      <c r="K46" s="1" t="s">
        <v>54</v>
      </c>
    </row>
  </sheetData>
  <conditionalFormatting sqref="J3:J46">
    <cfRule type="cellIs" dxfId="5" priority="3" operator="greaterThan">
      <formula>0.05</formula>
    </cfRule>
  </conditionalFormatting>
  <conditionalFormatting sqref="J3:J46">
    <cfRule type="cellIs" dxfId="3" priority="2" operator="lessThan">
      <formula>-0.05</formula>
    </cfRule>
  </conditionalFormatting>
  <conditionalFormatting sqref="J4:J25 J27:J46">
    <cfRule type="cellIs" dxfId="1" priority="1" operator="lessThan">
      <formula>-0.05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Overview</vt:lpstr>
      <vt:lpstr>Overview!enable1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CTPClassification=CTP_PUBLIC:VisualMarkings=</cp:keywords>
  <cp:lastModifiedBy/>
  <dcterms:created xsi:type="dcterms:W3CDTF">2006-09-16T00:00:00Z</dcterms:created>
  <dcterms:modified xsi:type="dcterms:W3CDTF">2017-10-12T03:05:06Z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3512b478-3151-490f-b245-be5cbe6c9c53</vt:lpwstr>
  </property>
  <property fmtid="{D5CDD505-2E9C-101B-9397-08002B2CF9AE}" pid="3" name="CTP_TimeStamp">
    <vt:lpwstr>2017-10-12 03:05:04Z</vt:lpwstr>
  </property>
  <property fmtid="{D5CDD505-2E9C-101B-9397-08002B2CF9AE}" pid="4" name="CTP_BU">
    <vt:lpwstr>NA</vt:lpwstr>
  </property>
  <property fmtid="{D5CDD505-2E9C-101B-9397-08002B2CF9AE}" pid="5" name="CTP_IDSID">
    <vt:lpwstr>NA</vt:lpwstr>
  </property>
  <property fmtid="{D5CDD505-2E9C-101B-9397-08002B2CF9AE}" pid="6" name="CTP_WWID">
    <vt:lpwstr>NA</vt:lpwstr>
  </property>
  <property fmtid="{D5CDD505-2E9C-101B-9397-08002B2CF9AE}" pid="7" name="CTPClassification">
    <vt:lpwstr>CTP_PUBLIC</vt:lpwstr>
  </property>
</Properties>
</file>